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_bojko\Desktop\Д-т К-т\"/>
    </mc:Choice>
  </mc:AlternateContent>
  <bookViews>
    <workbookView xWindow="0" yWindow="0" windowWidth="11400" windowHeight="5892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J73" i="1" l="1"/>
  <c r="G73" i="1"/>
  <c r="J71" i="1"/>
  <c r="G71" i="1"/>
  <c r="J59" i="1"/>
  <c r="G59" i="1"/>
  <c r="J50" i="1"/>
  <c r="J48" i="1"/>
  <c r="G50" i="1"/>
  <c r="G48" i="1"/>
</calcChain>
</file>

<file path=xl/sharedStrings.xml><?xml version="1.0" encoding="utf-8"?>
<sst xmlns="http://schemas.openxmlformats.org/spreadsheetml/2006/main" count="138" uniqueCount="125">
  <si>
    <t>Додаток 1</t>
  </si>
  <si>
    <t>до Національного положення (стандарту) бухгалтерського обліку 25 "Спрощена фінансова звітність"</t>
  </si>
  <si>
    <t>(пункт 4 розділу I)</t>
  </si>
  <si>
    <t>Фінансова звітність малого підприємства</t>
  </si>
  <si>
    <t>КОДИ</t>
  </si>
  <si>
    <t>Дата (рік, місяць, число)</t>
  </si>
  <si>
    <t>2023</t>
  </si>
  <si>
    <t>07</t>
  </si>
  <si>
    <t>01</t>
  </si>
  <si>
    <t>Підприємство</t>
  </si>
  <si>
    <t>Державне підприємство "Державний науково-технічний центр з ядерної та радіаційної безпеки"</t>
  </si>
  <si>
    <t>за ЄДРПОУ</t>
  </si>
  <si>
    <t>14282338</t>
  </si>
  <si>
    <t>Територія</t>
  </si>
  <si>
    <t>03142 М.КИЇВ, СВЯТОШИНСЬКИЙ Р-Н, ВУЛИЦЯ ВАСИЛЯ СТУСА, БУДИНОК 35-37</t>
  </si>
  <si>
    <t>за КАТОТТГ¹</t>
  </si>
  <si>
    <t>UA80000000000875983</t>
  </si>
  <si>
    <t>Організаційно-правова форма господарювання</t>
  </si>
  <si>
    <t>ДЕРЖАВНЕ ПІДПРИЄМСТВО</t>
  </si>
  <si>
    <t>за КОПФГ</t>
  </si>
  <si>
    <t>140</t>
  </si>
  <si>
    <t>Вид економічної діяльності</t>
  </si>
  <si>
    <t>Дослідження й експериментальні розробки у сфері інших природничих і технічних наук</t>
  </si>
  <si>
    <t>за КВЕД</t>
  </si>
  <si>
    <t>72.19</t>
  </si>
  <si>
    <t>Середня кількість працівників, осіб</t>
  </si>
  <si>
    <t>Одиниця вимiру: тис. грн з одним десятковим знаком</t>
  </si>
  <si>
    <t>Адреса, телефон:</t>
  </si>
  <si>
    <t>вул. Василя Стуса,буд. № 35-37, м. Київ, 03142, (044) 422-49-60</t>
  </si>
  <si>
    <t>1. Баланс</t>
  </si>
  <si>
    <t>Форма  № 1-м</t>
  </si>
  <si>
    <t>Код за ДКУД</t>
  </si>
  <si>
    <t>на 30 червня 2023 р.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</si>
  <si>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</si>
  <si>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</si>
  <si>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</si>
  <si>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</si>
  <si>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</si>
  <si>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Нематеріальні активи</t>
  </si>
  <si>
    <t>первiсна вартiсть</t>
  </si>
  <si>
    <t>накопичена амортизація</t>
  </si>
  <si>
    <t>(2 449,7)</t>
  </si>
  <si>
    <t>(2 973,6)</t>
  </si>
  <si>
    <t>Незавершені капітальні інвестиції</t>
  </si>
  <si>
    <t>Основні засоби:</t>
  </si>
  <si>
    <t>первiсна вартiсть</t>
  </si>
  <si>
    <t>знос</t>
  </si>
  <si>
    <t>(23 024,8)</t>
  </si>
  <si>
    <t>Довгострокові біологічні активи</t>
  </si>
  <si>
    <t>Довгостроковi фiнансовi інвестиції</t>
  </si>
  <si>
    <t>Інші необоротні активи</t>
  </si>
  <si>
    <t>Усього за роздiлом I</t>
  </si>
  <si>
    <t>ІІ. Оборотні активи</t>
  </si>
  <si>
    <t>Запаси:</t>
  </si>
  <si>
    <t>у тому числі готова продукція</t>
  </si>
  <si>
    <t>Поточні біологічні активи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</si>
  <si>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</si>
  <si>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</si>
  <si>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</si>
  <si>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</si>
  <si>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</si>
  <si>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</si>
  <si>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</si>
  <si>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</si>
  <si>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роздiлом II</t>
  </si>
  <si>
    <t>III. Необоротні активи, утримувані для продажу, 
та групи вибуття</t>
  </si>
  <si>
    <t>Баланс</t>
  </si>
  <si>
    <t>Пасив</t>
  </si>
  <si>
    <t>Код 
рядка</t>
  </si>
  <si>
    <t>На початок 
звітного року</t>
  </si>
  <si>
    <t>На кінець
звітного періоду</t>
  </si>
  <si>
    <t>I. Власний капітал</t>
  </si>
  <si>
    <t>Зареєстрований (пайовий) капітал</t>
  </si>
  <si>
    <t>Додатковий капiтал</t>
  </si>
  <si>
    <t>Резервний капітал</t>
  </si>
  <si>
    <t>Нерозподiлений прибуток  (непокритий збиток)</t>
  </si>
  <si>
    <t>Неоплачений капітал</t>
  </si>
  <si>
    <t>-</t>
  </si>
  <si>
    <t>II. Довгострокові зобов'язання, цільове фінансування та забезпечення</t>
  </si>
  <si>
    <t>III. Поточні зобов'язання</t>
  </si>
  <si>
    <t>Короткострокові кредити банків</t>
  </si>
  <si>
    <t>Поточна кредиторська заборгованість за:
      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</si>
  <si>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</si>
  <si>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</si>
  <si>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</si>
  <si>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</si>
  <si>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</si>
  <si>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</si>
  <si>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Iншi поточні зобов'язання</t>
  </si>
  <si>
    <t>Усього за роздiлом III</t>
  </si>
  <si>
    <t>IV. Зобов'язання, пов'язані з необоротними активами, 
утримуваними для продажу, та групами вибуття</t>
  </si>
  <si>
    <t>2. Звіт про фінансові результати</t>
  </si>
  <si>
    <t>за 1 півріччя 2023 р.</t>
  </si>
  <si>
    <t>Форма № 2-м</t>
  </si>
  <si>
    <t>Стаття</t>
  </si>
  <si>
    <t>За звітний 
період</t>
  </si>
  <si>
    <t>За аналогічний період поперед- нього року</t>
  </si>
  <si>
    <t>Чистий дохід від реалізації продукції (товарів, робіт, послуг)</t>
  </si>
  <si>
    <t>Інші операційні доходи</t>
  </si>
  <si>
    <t>Інші доходи</t>
  </si>
  <si>
    <t>Разом доходи (2000 + 2120 + 2240)</t>
  </si>
  <si>
    <t>Собівартість реалізованої продукції (товарів, робіт, послуг)</t>
  </si>
  <si>
    <t>(48 420,5)</t>
  </si>
  <si>
    <t>(40 049,9)</t>
  </si>
  <si>
    <t>Інші операційні витрати</t>
  </si>
  <si>
    <t>(41 098,6)</t>
  </si>
  <si>
    <t>(28 508,4)</t>
  </si>
  <si>
    <t>Інші витрати</t>
  </si>
  <si>
    <t>Разом витрати (2050 + 2180 + 2270)</t>
  </si>
  <si>
    <t>(89 519,1)</t>
  </si>
  <si>
    <t>(68 558,3)</t>
  </si>
  <si>
    <t>Фінансовий результат до оподаткування (2280 - 2285)</t>
  </si>
  <si>
    <t>Податок на прибуток</t>
  </si>
  <si>
    <t>(1 908,5)</t>
  </si>
  <si>
    <t>(645,6)</t>
  </si>
  <si>
    <t>Чистий прибуток (збиток) (2290 - 2300)</t>
  </si>
  <si>
    <t>Керівник</t>
  </si>
  <si>
    <t>Шевченко І.А.</t>
  </si>
  <si>
    <t>(підпис)</t>
  </si>
  <si>
    <t>(ініціали, прізвище)</t>
  </si>
  <si>
    <t>Головний бухгалтер</t>
  </si>
  <si>
    <t>Москалішина С.А.</t>
  </si>
  <si>
    <t>¹ Кодифікатор адміністративно-територіальних одиниць та територій територіальних громад.</t>
  </si>
  <si>
    <t>ВНИМАНИЕ! Печать отчета необходимо осуществлять из меню "Печать", находящегося на нижней панели формы отчета.</t>
  </si>
  <si>
    <t>(25 154,1)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</si>
</sst>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,"/>
    <numFmt numFmtId="165" formatCode="[=0]&quot;-&quot;;General"/>
    <numFmt numFmtId="166" formatCode="0.0,"/>
    <numFmt numFmtId="167" formatCode="#,##0.0"/>
  </numFmts>
  <fonts count="15" x14ac:knownFonts="1">
    <font>
      <sz val="8"/>
      <name val="Arial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0"/>
        <bgColor auto="1"/>
      </patternFill>
    </fill>
    <fill>
      <patternFill patternType="solid">
        <fgColor rgb="FFE6F0DC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C0C0C0"/>
        <bgColor auto="1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1" fontId="3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" fontId="1" fillId="0" borderId="8" xfId="0" applyNumberFormat="1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1" fontId="1" fillId="0" borderId="2" xfId="0" applyNumberFormat="1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1" fontId="1" fillId="0" borderId="4" xfId="0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" fontId="2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1" fontId="3" fillId="0" borderId="2" xfId="0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 wrapText="1"/>
    </xf>
    <xf numFmtId="0" fontId="1" fillId="6" borderId="6" xfId="0" applyFont="1" applyFill="1" applyBorder="1" applyAlignment="1">
      <alignment horizontal="centerContinuous"/>
    </xf>
    <xf numFmtId="0" fontId="1" fillId="6" borderId="5" xfId="0" applyFont="1" applyFill="1" applyBorder="1" applyAlignment="1">
      <alignment horizontal="centerContinuous"/>
    </xf>
    <xf numFmtId="1" fontId="1" fillId="6" borderId="4" xfId="0" applyNumberFormat="1" applyFont="1" applyFill="1" applyBorder="1" applyAlignment="1">
      <alignment horizontal="centerContinuous" wrapText="1"/>
    </xf>
    <xf numFmtId="1" fontId="1" fillId="6" borderId="1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Continuous" vertical="center"/>
    </xf>
    <xf numFmtId="0" fontId="1" fillId="6" borderId="5" xfId="0" applyFont="1" applyFill="1" applyBorder="1" applyAlignment="1">
      <alignment horizontal="centerContinuous" vertical="center"/>
    </xf>
    <xf numFmtId="1" fontId="1" fillId="6" borderId="4" xfId="0" applyNumberFormat="1" applyFont="1" applyFill="1" applyBorder="1" applyAlignment="1">
      <alignment horizontal="centerContinuous" vertical="center"/>
    </xf>
    <xf numFmtId="1" fontId="3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165" fontId="3" fillId="3" borderId="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164" fontId="3" fillId="3" borderId="7" xfId="0" applyNumberFormat="1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right" vertical="center"/>
    </xf>
    <xf numFmtId="165" fontId="9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left" wrapText="1"/>
    </xf>
    <xf numFmtId="166" fontId="3" fillId="3" borderId="7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2" fillId="4" borderId="7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164" fontId="3" fillId="3" borderId="11" xfId="0" applyNumberFormat="1" applyFont="1" applyFill="1" applyBorder="1" applyAlignment="1">
      <alignment horizontal="right" vertical="center"/>
    </xf>
    <xf numFmtId="164" fontId="3" fillId="3" borderId="18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4" borderId="7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vertical="top" wrapText="1"/>
    </xf>
    <xf numFmtId="167" fontId="3" fillId="4" borderId="6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3" borderId="6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2" fillId="4" borderId="6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right" vertical="center"/>
    </xf>
    <xf numFmtId="167" fontId="3" fillId="3" borderId="7" xfId="0" applyNumberFormat="1" applyFont="1" applyFill="1" applyBorder="1" applyAlignment="1">
      <alignment horizontal="right" vertical="center"/>
    </xf>
    <xf numFmtId="167" fontId="2" fillId="4" borderId="7" xfId="0" applyNumberFormat="1" applyFont="1" applyFill="1" applyBorder="1" applyAlignment="1">
      <alignment horizontal="right" vertical="center"/>
    </xf>
    <xf numFmtId="167" fontId="2" fillId="4" borderId="1" xfId="0" applyNumberFormat="1" applyFont="1" applyFill="1" applyBorder="1" applyAlignment="1">
      <alignment horizontal="right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K119"/>
  <sheetViews>
    <sheetView tabSelected="1" topLeftCell="A67" workbookViewId="0">
      <selection activeCell="AA90" sqref="AA90"/>
    </sheetView>
  </sheetViews>
  <sheetFormatPr defaultColWidth="10.42578125" defaultRowHeight="11.4" customHeight="1" x14ac:dyDescent="0.2"/>
  <cols>
    <col min="1" max="1" width="12" style="1" customWidth="1"/>
    <col min="2" max="2" width="10.42578125" style="1" customWidth="1"/>
    <col min="3" max="3" width="15.140625" style="1" customWidth="1"/>
    <col min="4" max="4" width="11.85546875" style="1" customWidth="1"/>
    <col min="5" max="5" width="13.42578125" style="1" customWidth="1"/>
    <col min="6" max="6" width="10.140625" style="1" customWidth="1"/>
    <col min="7" max="7" width="6.140625" style="1" customWidth="1"/>
    <col min="8" max="8" width="2.28515625" style="1" customWidth="1"/>
    <col min="9" max="9" width="12.140625" style="1" customWidth="1"/>
    <col min="10" max="10" width="4" style="1" customWidth="1"/>
    <col min="11" max="11" width="2.7109375" style="1" customWidth="1"/>
    <col min="12" max="12" width="1.140625" style="1" customWidth="1"/>
    <col min="13" max="13" width="5.85546875" style="1" customWidth="1"/>
    <col min="14" max="14" width="1.7109375" style="1" customWidth="1"/>
    <col min="15" max="15" width="4.140625" style="1" customWidth="1"/>
    <col min="16" max="16" width="1" style="1" customWidth="1"/>
    <col min="17" max="17" width="1.85546875" style="1" customWidth="1"/>
    <col min="18" max="18" width="1" style="1" customWidth="1"/>
    <col min="19" max="19" width="5.7109375" style="1" customWidth="1"/>
    <col min="20" max="20" width="4.85546875" style="1" customWidth="1"/>
    <col min="21" max="21" width="0.42578125" style="1" customWidth="1"/>
    <col min="22" max="22" width="4.140625" style="1" customWidth="1"/>
    <col min="23" max="23" width="6.42578125" style="1" customWidth="1"/>
    <col min="24" max="24" width="5.7109375" style="1" customWidth="1"/>
    <col min="25" max="25" width="4.85546875" style="1" customWidth="1"/>
    <col min="26" max="26" width="4.7109375" style="1" customWidth="1"/>
    <col min="27" max="27" width="5.28515625" style="1" customWidth="1"/>
    <col min="28" max="28" width="6.85546875" style="1" customWidth="1"/>
    <col min="29" max="29" width="5" style="1" customWidth="1"/>
    <col min="30" max="30" width="4.7109375" style="1" customWidth="1"/>
    <col min="31" max="31" width="5.7109375" style="1" customWidth="1"/>
    <col min="32" max="37" width="10.42578125" style="1" customWidth="1"/>
  </cols>
  <sheetData>
    <row r="1" spans="1:37" s="1" customFormat="1" ht="12" customHeight="1" x14ac:dyDescent="0.25">
      <c r="I1" s="83" t="s">
        <v>0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37" s="1" customFormat="1" ht="36" customHeight="1" x14ac:dyDescent="0.2">
      <c r="G2" s="84" t="s">
        <v>1</v>
      </c>
      <c r="H2" s="84"/>
      <c r="I2" s="84"/>
      <c r="J2" s="84"/>
      <c r="K2" s="84"/>
      <c r="L2" s="84"/>
      <c r="M2" s="84"/>
      <c r="N2" s="84"/>
      <c r="O2" s="84"/>
      <c r="P2" s="84"/>
    </row>
    <row r="3" spans="1:37" s="1" customFormat="1" ht="16.05" customHeight="1" x14ac:dyDescent="0.2">
      <c r="G3" s="85" t="s">
        <v>2</v>
      </c>
      <c r="H3" s="85"/>
      <c r="I3" s="85"/>
      <c r="J3" s="85"/>
      <c r="K3" s="85"/>
      <c r="L3" s="85"/>
      <c r="M3" s="85"/>
      <c r="N3" s="85"/>
      <c r="O3" s="85"/>
      <c r="P3" s="85"/>
    </row>
    <row r="4" spans="1:37" s="1" customFormat="1" ht="16.05" customHeight="1" x14ac:dyDescent="0.2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37" s="1" customFormat="1" ht="10.95" customHeight="1" x14ac:dyDescent="0.2">
      <c r="J5" s="87" t="s">
        <v>4</v>
      </c>
      <c r="K5" s="87"/>
      <c r="L5" s="87"/>
      <c r="M5" s="87"/>
      <c r="N5" s="87"/>
      <c r="O5" s="87"/>
      <c r="P5" s="87"/>
    </row>
    <row r="6" spans="1:37" s="1" customFormat="1" ht="13.05" customHeight="1" x14ac:dyDescent="0.2">
      <c r="I6" s="2" t="s">
        <v>5</v>
      </c>
      <c r="J6" s="88" t="s">
        <v>6</v>
      </c>
      <c r="K6" s="88"/>
      <c r="L6" s="88" t="s">
        <v>7</v>
      </c>
      <c r="M6" s="88"/>
      <c r="N6" s="88" t="s">
        <v>8</v>
      </c>
      <c r="O6" s="88"/>
      <c r="P6" s="88"/>
      <c r="Q6" s="3"/>
      <c r="R6" s="3"/>
    </row>
    <row r="7" spans="1:37" s="1" customFormat="1" ht="37.950000000000003" customHeight="1" x14ac:dyDescent="0.2">
      <c r="A7" s="85" t="s">
        <v>9</v>
      </c>
      <c r="B7" s="85"/>
      <c r="C7" s="89" t="s">
        <v>10</v>
      </c>
      <c r="D7" s="89"/>
      <c r="E7" s="89"/>
      <c r="F7" s="89"/>
      <c r="G7" s="89"/>
      <c r="H7" s="4" t="s">
        <v>11</v>
      </c>
      <c r="J7" s="90" t="s">
        <v>12</v>
      </c>
      <c r="K7" s="90"/>
      <c r="L7" s="90"/>
      <c r="M7" s="90"/>
      <c r="N7" s="90"/>
      <c r="O7" s="90"/>
      <c r="P7" s="90"/>
    </row>
    <row r="8" spans="1:37" s="1" customFormat="1" ht="25.95" customHeight="1" x14ac:dyDescent="0.2">
      <c r="A8" s="5" t="s">
        <v>13</v>
      </c>
      <c r="C8" s="91" t="s">
        <v>14</v>
      </c>
      <c r="D8" s="91"/>
      <c r="E8" s="91"/>
      <c r="F8" s="91"/>
      <c r="G8" s="91"/>
      <c r="H8" s="3" t="s">
        <v>15</v>
      </c>
      <c r="J8" s="92" t="s">
        <v>16</v>
      </c>
      <c r="K8" s="92"/>
      <c r="L8" s="92"/>
      <c r="M8" s="92"/>
      <c r="N8" s="92"/>
      <c r="O8" s="92"/>
      <c r="P8" s="92"/>
    </row>
    <row r="9" spans="1:37" s="1" customFormat="1" ht="13.05" customHeight="1" x14ac:dyDescent="0.2">
      <c r="A9" s="5" t="s">
        <v>17</v>
      </c>
      <c r="E9" s="93" t="s">
        <v>18</v>
      </c>
      <c r="F9" s="93"/>
      <c r="G9" s="93"/>
      <c r="H9" s="3" t="s">
        <v>19</v>
      </c>
      <c r="J9" s="90" t="s">
        <v>20</v>
      </c>
      <c r="K9" s="90"/>
      <c r="L9" s="90"/>
      <c r="M9" s="90"/>
      <c r="N9" s="90"/>
      <c r="O9" s="90"/>
      <c r="P9" s="90"/>
    </row>
    <row r="10" spans="1:37" s="1" customFormat="1" ht="37.950000000000003" customHeight="1" x14ac:dyDescent="0.2">
      <c r="A10" s="5" t="s">
        <v>21</v>
      </c>
      <c r="D10" s="91" t="s">
        <v>22</v>
      </c>
      <c r="E10" s="91"/>
      <c r="F10" s="91"/>
      <c r="G10" s="91"/>
      <c r="H10" s="3" t="s">
        <v>23</v>
      </c>
      <c r="J10" s="90" t="s">
        <v>24</v>
      </c>
      <c r="K10" s="90"/>
      <c r="L10" s="90"/>
      <c r="M10" s="90"/>
      <c r="N10" s="90"/>
      <c r="O10" s="90"/>
      <c r="P10" s="90"/>
    </row>
    <row r="11" spans="1:37" s="1" customFormat="1" ht="7.05" customHeight="1" x14ac:dyDescent="0.2"/>
    <row r="12" spans="1:37" s="1" customFormat="1" ht="10.95" customHeight="1" x14ac:dyDescent="0.2">
      <c r="A12" s="3" t="s">
        <v>25</v>
      </c>
      <c r="D12" s="6">
        <v>232</v>
      </c>
    </row>
    <row r="13" spans="1:37" s="1" customFormat="1" ht="4.05" customHeight="1" x14ac:dyDescent="0.2"/>
    <row r="14" spans="1:37" s="1" customFormat="1" ht="10.95" customHeight="1" x14ac:dyDescent="0.2">
      <c r="A14" s="3" t="s">
        <v>26</v>
      </c>
    </row>
    <row r="15" spans="1:37" s="1" customFormat="1" ht="4.95" customHeight="1" x14ac:dyDescent="0.2"/>
    <row r="16" spans="1:37" s="1" customFormat="1" ht="13.05" customHeight="1" x14ac:dyDescent="0.2">
      <c r="A16" s="94" t="s">
        <v>27</v>
      </c>
      <c r="B16" s="94"/>
      <c r="C16" s="89" t="s">
        <v>28</v>
      </c>
      <c r="D16" s="89"/>
      <c r="E16" s="89"/>
      <c r="F16" s="89"/>
      <c r="G16" s="89"/>
    </row>
    <row r="17" spans="1:23" s="1" customFormat="1" ht="12" customHeight="1" x14ac:dyDescent="0.2">
      <c r="C17" s="89"/>
      <c r="D17" s="89"/>
      <c r="E17" s="89"/>
      <c r="F17" s="89"/>
      <c r="G17" s="89"/>
    </row>
    <row r="18" spans="1:23" s="1" customFormat="1" ht="4.95" customHeight="1" x14ac:dyDescent="0.2"/>
    <row r="19" spans="1:23" s="1" customFormat="1" ht="12" customHeight="1" x14ac:dyDescent="0.25">
      <c r="C19" s="7" t="s">
        <v>29</v>
      </c>
      <c r="F19" s="8" t="s">
        <v>30</v>
      </c>
      <c r="I19" s="3" t="s">
        <v>31</v>
      </c>
      <c r="K19" s="95">
        <v>1801006</v>
      </c>
      <c r="L19" s="95"/>
      <c r="M19" s="95"/>
      <c r="N19" s="95"/>
    </row>
    <row r="20" spans="1:23" s="1" customFormat="1" ht="13.05" customHeight="1" x14ac:dyDescent="0.25">
      <c r="B20" s="96" t="s">
        <v>32</v>
      </c>
      <c r="C20" s="96"/>
      <c r="D20" s="96"/>
    </row>
    <row r="21" spans="1:23" s="1" customFormat="1" ht="4.05" customHeight="1" x14ac:dyDescent="0.25">
      <c r="C21" s="9"/>
      <c r="D21" s="9"/>
      <c r="E21" s="9"/>
      <c r="F21" s="9"/>
      <c r="G21" s="97"/>
      <c r="H21" s="97"/>
    </row>
    <row r="22" spans="1:23" s="1" customFormat="1" ht="22.05" customHeight="1" x14ac:dyDescent="0.2">
      <c r="A22" s="10"/>
      <c r="B22" s="11"/>
      <c r="C22" s="12" t="s">
        <v>33</v>
      </c>
      <c r="D22" s="11"/>
      <c r="E22" s="13"/>
      <c r="F22" s="14" t="s">
        <v>34</v>
      </c>
      <c r="G22" s="17" t="s">
        <v>35</v>
      </c>
      <c r="H22" s="16"/>
      <c r="I22" s="15"/>
      <c r="J22" s="17" t="s">
        <v>36</v>
      </c>
      <c r="K22" s="19"/>
      <c r="L22" s="19"/>
      <c r="M22" s="18"/>
      <c r="N22" s="18"/>
      <c r="O22" s="18"/>
      <c r="P22" s="15"/>
    </row>
    <row r="23" spans="1:23" s="1" customFormat="1" ht="10.95" customHeight="1" x14ac:dyDescent="0.2">
      <c r="A23" s="22">
        <v>1</v>
      </c>
      <c r="B23" s="21"/>
      <c r="C23" s="21"/>
      <c r="D23" s="21"/>
      <c r="E23" s="20"/>
      <c r="F23" s="25">
        <v>2</v>
      </c>
      <c r="G23" s="28">
        <v>3</v>
      </c>
      <c r="H23" s="27"/>
      <c r="I23" s="26"/>
      <c r="J23" s="31">
        <v>4</v>
      </c>
      <c r="K23" s="29"/>
      <c r="L23" s="29"/>
      <c r="M23" s="29"/>
      <c r="N23" s="29"/>
      <c r="O23" s="29"/>
      <c r="P23" s="30"/>
    </row>
    <row r="24" spans="1:23" s="1" customFormat="1" ht="10.95" customHeight="1" x14ac:dyDescent="0.25">
      <c r="A24" s="98" t="s">
        <v>37</v>
      </c>
      <c r="B24" s="98"/>
      <c r="C24" s="98"/>
      <c r="D24" s="98"/>
      <c r="E24" s="98"/>
      <c r="F24" s="32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23" s="1" customFormat="1" ht="13.05" customHeight="1" x14ac:dyDescent="0.2">
      <c r="A25" s="100" t="s">
        <v>38</v>
      </c>
      <c r="B25" s="101"/>
      <c r="C25" s="101"/>
      <c r="D25" s="101"/>
      <c r="E25" s="102"/>
      <c r="F25" s="35">
        <v>1000</v>
      </c>
      <c r="G25" s="154">
        <v>12586</v>
      </c>
      <c r="H25" s="154"/>
      <c r="I25" s="154"/>
      <c r="J25" s="155">
        <v>13478.8</v>
      </c>
      <c r="K25" s="155"/>
      <c r="L25" s="155"/>
      <c r="M25" s="155"/>
      <c r="N25" s="155"/>
      <c r="O25" s="155"/>
      <c r="P25" s="155"/>
    </row>
    <row r="26" spans="1:23" s="1" customFormat="1" ht="13.05" customHeight="1" x14ac:dyDescent="0.2">
      <c r="A26" s="100" t="s">
        <v>39</v>
      </c>
      <c r="B26" s="101"/>
      <c r="C26" s="101"/>
      <c r="D26" s="101"/>
      <c r="E26" s="102"/>
      <c r="F26" s="35">
        <v>1001</v>
      </c>
      <c r="G26" s="156">
        <v>15035.7</v>
      </c>
      <c r="H26" s="156"/>
      <c r="I26" s="156"/>
      <c r="J26" s="157">
        <v>16452.400000000001</v>
      </c>
      <c r="K26" s="157"/>
      <c r="L26" s="157"/>
      <c r="M26" s="157"/>
      <c r="N26" s="157"/>
      <c r="O26" s="157"/>
      <c r="P26" s="157"/>
    </row>
    <row r="27" spans="1:23" s="1" customFormat="1" ht="13.05" customHeight="1" x14ac:dyDescent="0.2">
      <c r="A27" s="100" t="s">
        <v>40</v>
      </c>
      <c r="B27" s="101"/>
      <c r="C27" s="101"/>
      <c r="D27" s="101"/>
      <c r="E27" s="102"/>
      <c r="F27" s="35">
        <v>1002</v>
      </c>
      <c r="G27" s="104" t="s">
        <v>41</v>
      </c>
      <c r="H27" s="104"/>
      <c r="I27" s="104"/>
      <c r="J27" s="105" t="s">
        <v>42</v>
      </c>
      <c r="K27" s="105"/>
      <c r="L27" s="105"/>
      <c r="M27" s="105"/>
      <c r="N27" s="105"/>
      <c r="O27" s="105"/>
      <c r="P27" s="105"/>
      <c r="Q27" s="106">
        <v>2449674.5099999998</v>
      </c>
      <c r="R27" s="106"/>
      <c r="S27" s="106"/>
      <c r="T27" s="106"/>
      <c r="U27" s="106"/>
      <c r="V27" s="106">
        <v>2973599.28</v>
      </c>
      <c r="W27" s="106"/>
    </row>
    <row r="28" spans="1:23" s="1" customFormat="1" ht="13.05" customHeight="1" x14ac:dyDescent="0.2">
      <c r="A28" s="107" t="s">
        <v>43</v>
      </c>
      <c r="B28" s="107"/>
      <c r="C28" s="107"/>
      <c r="D28" s="33"/>
      <c r="E28" s="33"/>
      <c r="F28" s="37">
        <v>1005</v>
      </c>
      <c r="G28" s="157">
        <v>6456.7</v>
      </c>
      <c r="H28" s="157"/>
      <c r="I28" s="157"/>
      <c r="J28" s="157">
        <v>2299.4</v>
      </c>
      <c r="K28" s="157"/>
      <c r="L28" s="157"/>
      <c r="M28" s="157"/>
      <c r="N28" s="157"/>
      <c r="O28" s="157"/>
      <c r="P28" s="157"/>
    </row>
    <row r="29" spans="1:23" s="1" customFormat="1" ht="13.05" customHeight="1" x14ac:dyDescent="0.2">
      <c r="A29" s="100" t="s">
        <v>44</v>
      </c>
      <c r="B29" s="101"/>
      <c r="C29" s="101"/>
      <c r="D29" s="101"/>
      <c r="E29" s="102"/>
      <c r="F29" s="35">
        <v>1010</v>
      </c>
      <c r="G29" s="154">
        <v>22270.2</v>
      </c>
      <c r="H29" s="154"/>
      <c r="I29" s="154"/>
      <c r="J29" s="154">
        <v>26427.8</v>
      </c>
      <c r="K29" s="154"/>
      <c r="L29" s="154"/>
      <c r="M29" s="154"/>
      <c r="N29" s="154"/>
      <c r="O29" s="154"/>
      <c r="P29" s="154"/>
    </row>
    <row r="30" spans="1:23" s="1" customFormat="1" ht="13.05" customHeight="1" x14ac:dyDescent="0.2">
      <c r="A30" s="100" t="s">
        <v>45</v>
      </c>
      <c r="B30" s="101"/>
      <c r="C30" s="101"/>
      <c r="D30" s="101"/>
      <c r="E30" s="102"/>
      <c r="F30" s="35">
        <v>1011</v>
      </c>
      <c r="G30" s="156">
        <v>45295</v>
      </c>
      <c r="H30" s="156"/>
      <c r="I30" s="156"/>
      <c r="J30" s="156">
        <v>51581.9</v>
      </c>
      <c r="K30" s="156"/>
      <c r="L30" s="156"/>
      <c r="M30" s="156"/>
      <c r="N30" s="156"/>
      <c r="O30" s="156"/>
      <c r="P30" s="156"/>
    </row>
    <row r="31" spans="1:23" s="1" customFormat="1" ht="13.05" customHeight="1" x14ac:dyDescent="0.2">
      <c r="A31" s="100" t="s">
        <v>46</v>
      </c>
      <c r="B31" s="101"/>
      <c r="C31" s="101"/>
      <c r="D31" s="101"/>
      <c r="E31" s="102"/>
      <c r="F31" s="35">
        <v>1012</v>
      </c>
      <c r="G31" s="104" t="s">
        <v>47</v>
      </c>
      <c r="H31" s="104"/>
      <c r="I31" s="104"/>
      <c r="J31" s="159" t="s">
        <v>124</v>
      </c>
      <c r="K31" s="159"/>
      <c r="L31" s="159"/>
      <c r="M31" s="159"/>
      <c r="N31" s="159"/>
      <c r="O31" s="159"/>
      <c r="P31" s="159"/>
      <c r="Q31" s="106">
        <v>23024846.260000002</v>
      </c>
      <c r="R31" s="106"/>
      <c r="S31" s="106"/>
      <c r="T31" s="106"/>
      <c r="U31" s="106"/>
      <c r="V31" s="106">
        <v>25154044.059999999</v>
      </c>
      <c r="W31" s="106"/>
    </row>
    <row r="32" spans="1:23" s="1" customFormat="1" ht="13.05" customHeight="1" x14ac:dyDescent="0.25">
      <c r="A32" s="108" t="s">
        <v>48</v>
      </c>
      <c r="B32" s="108"/>
      <c r="C32" s="108"/>
      <c r="D32" s="108"/>
      <c r="E32" s="108"/>
      <c r="F32" s="38">
        <v>1020</v>
      </c>
      <c r="G32" s="109">
        <v>0</v>
      </c>
      <c r="H32" s="109"/>
      <c r="I32" s="109"/>
      <c r="J32" s="109">
        <v>0</v>
      </c>
      <c r="K32" s="109"/>
      <c r="L32" s="109"/>
      <c r="M32" s="109"/>
      <c r="N32" s="109"/>
      <c r="O32" s="109"/>
      <c r="P32" s="109"/>
    </row>
    <row r="33" spans="1:16" s="1" customFormat="1" ht="13.05" customHeight="1" x14ac:dyDescent="0.2">
      <c r="A33" s="100" t="s">
        <v>49</v>
      </c>
      <c r="B33" s="101"/>
      <c r="C33" s="101"/>
      <c r="D33" s="101"/>
      <c r="E33" s="102"/>
      <c r="F33" s="35">
        <v>1030</v>
      </c>
      <c r="G33" s="109">
        <v>0</v>
      </c>
      <c r="H33" s="109"/>
      <c r="I33" s="109"/>
      <c r="J33" s="109">
        <v>0</v>
      </c>
      <c r="K33" s="109"/>
      <c r="L33" s="109"/>
      <c r="M33" s="109"/>
      <c r="N33" s="109"/>
      <c r="O33" s="109"/>
      <c r="P33" s="109"/>
    </row>
    <row r="34" spans="1:16" s="1" customFormat="1" ht="13.05" customHeight="1" x14ac:dyDescent="0.2">
      <c r="A34" s="36" t="s">
        <v>50</v>
      </c>
      <c r="B34" s="33"/>
      <c r="C34" s="33"/>
      <c r="D34" s="33"/>
      <c r="E34" s="33"/>
      <c r="F34" s="39">
        <v>1090</v>
      </c>
      <c r="G34" s="109">
        <v>0</v>
      </c>
      <c r="H34" s="109"/>
      <c r="I34" s="109"/>
      <c r="J34" s="109">
        <v>0</v>
      </c>
      <c r="K34" s="109"/>
      <c r="L34" s="109"/>
      <c r="M34" s="109"/>
      <c r="N34" s="109"/>
      <c r="O34" s="109"/>
      <c r="P34" s="109"/>
    </row>
    <row r="35" spans="1:16" s="1" customFormat="1" ht="13.05" customHeight="1" x14ac:dyDescent="0.25">
      <c r="A35" s="110" t="s">
        <v>51</v>
      </c>
      <c r="B35" s="111"/>
      <c r="C35" s="111"/>
      <c r="D35" s="111"/>
      <c r="E35" s="112"/>
      <c r="F35" s="41">
        <v>1095</v>
      </c>
      <c r="G35" s="158">
        <v>41312.9</v>
      </c>
      <c r="H35" s="158"/>
      <c r="I35" s="158"/>
      <c r="J35" s="158">
        <v>42206</v>
      </c>
      <c r="K35" s="158"/>
      <c r="L35" s="158"/>
      <c r="M35" s="158"/>
      <c r="N35" s="158"/>
      <c r="O35" s="158"/>
      <c r="P35" s="158"/>
    </row>
    <row r="36" spans="1:16" s="1" customFormat="1" ht="10.95" customHeight="1" x14ac:dyDescent="0.25">
      <c r="A36" s="98" t="s">
        <v>52</v>
      </c>
      <c r="B36" s="98"/>
      <c r="C36" s="98"/>
      <c r="D36" s="98"/>
      <c r="E36" s="98"/>
      <c r="F36" s="32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s="1" customFormat="1" ht="13.05" customHeight="1" x14ac:dyDescent="0.2">
      <c r="A37" s="100" t="s">
        <v>53</v>
      </c>
      <c r="B37" s="101"/>
      <c r="C37" s="101"/>
      <c r="D37" s="33"/>
      <c r="E37" s="34"/>
      <c r="F37" s="35">
        <v>1100</v>
      </c>
      <c r="G37" s="156">
        <v>34598.6</v>
      </c>
      <c r="H37" s="156"/>
      <c r="I37" s="156"/>
      <c r="J37" s="156">
        <v>32960.699999999997</v>
      </c>
      <c r="K37" s="156"/>
      <c r="L37" s="156"/>
      <c r="M37" s="156"/>
      <c r="N37" s="156"/>
      <c r="O37" s="156"/>
      <c r="P37" s="156"/>
    </row>
    <row r="38" spans="1:16" s="1" customFormat="1" ht="13.05" customHeight="1" x14ac:dyDescent="0.2">
      <c r="A38" s="100" t="s">
        <v>54</v>
      </c>
      <c r="B38" s="101"/>
      <c r="C38" s="101"/>
      <c r="D38" s="101"/>
      <c r="E38" s="102"/>
      <c r="F38" s="35">
        <v>1103</v>
      </c>
      <c r="G38" s="156">
        <v>625.6</v>
      </c>
      <c r="H38" s="156"/>
      <c r="I38" s="156"/>
      <c r="J38" s="156">
        <v>589.20000000000005</v>
      </c>
      <c r="K38" s="156"/>
      <c r="L38" s="156"/>
      <c r="M38" s="156"/>
      <c r="N38" s="156"/>
      <c r="O38" s="156"/>
      <c r="P38" s="156"/>
    </row>
    <row r="39" spans="1:16" s="1" customFormat="1" ht="13.05" customHeight="1" x14ac:dyDescent="0.2">
      <c r="A39" s="100" t="s">
        <v>55</v>
      </c>
      <c r="B39" s="101"/>
      <c r="C39" s="101"/>
      <c r="D39" s="101"/>
      <c r="E39" s="102"/>
      <c r="F39" s="35">
        <v>1110</v>
      </c>
      <c r="G39" s="109">
        <v>0</v>
      </c>
      <c r="H39" s="109"/>
      <c r="I39" s="109"/>
      <c r="J39" s="109">
        <v>0</v>
      </c>
      <c r="K39" s="109"/>
      <c r="L39" s="109"/>
      <c r="M39" s="109"/>
      <c r="N39" s="109"/>
      <c r="O39" s="109"/>
      <c r="P39" s="109"/>
    </row>
    <row r="40" spans="1:16" s="1" customFormat="1" ht="13.05" customHeight="1" x14ac:dyDescent="0.2">
      <c r="A40" s="107" t="s">
        <v>56</v>
      </c>
      <c r="B40" s="107"/>
      <c r="C40" s="107"/>
      <c r="D40" s="107"/>
      <c r="E40" s="107"/>
      <c r="F40" s="38">
        <v>1125</v>
      </c>
      <c r="G40" s="156">
        <v>25989.1</v>
      </c>
      <c r="H40" s="156"/>
      <c r="I40" s="156"/>
      <c r="J40" s="156">
        <v>31890.799999999999</v>
      </c>
      <c r="K40" s="156"/>
      <c r="L40" s="156"/>
      <c r="M40" s="156"/>
      <c r="N40" s="156"/>
      <c r="O40" s="156"/>
      <c r="P40" s="156"/>
    </row>
    <row r="41" spans="1:16" s="1" customFormat="1" ht="13.05" customHeight="1" x14ac:dyDescent="0.2">
      <c r="A41" s="36" t="s">
        <v>57</v>
      </c>
      <c r="B41" s="33"/>
      <c r="C41" s="33"/>
      <c r="D41" s="33"/>
      <c r="E41" s="33"/>
      <c r="F41" s="38">
        <v>1135</v>
      </c>
      <c r="G41" s="156">
        <v>241</v>
      </c>
      <c r="H41" s="156"/>
      <c r="I41" s="156"/>
      <c r="J41" s="156">
        <v>147.80000000000001</v>
      </c>
      <c r="K41" s="156"/>
      <c r="L41" s="156"/>
      <c r="M41" s="156"/>
      <c r="N41" s="156"/>
      <c r="O41" s="156"/>
      <c r="P41" s="156"/>
    </row>
    <row r="42" spans="1:16" s="1" customFormat="1" ht="13.05" customHeight="1" x14ac:dyDescent="0.2">
      <c r="A42" s="36" t="s">
        <v>58</v>
      </c>
      <c r="B42" s="33"/>
      <c r="C42" s="33"/>
      <c r="D42" s="33"/>
      <c r="E42" s="33"/>
      <c r="F42" s="38">
        <v>1136</v>
      </c>
      <c r="G42" s="109">
        <v>0</v>
      </c>
      <c r="H42" s="109"/>
      <c r="I42" s="109"/>
      <c r="J42" s="109">
        <v>0</v>
      </c>
      <c r="K42" s="109"/>
      <c r="L42" s="109"/>
      <c r="M42" s="109"/>
      <c r="N42" s="109"/>
      <c r="O42" s="109"/>
      <c r="P42" s="109"/>
    </row>
    <row r="43" spans="1:16" s="1" customFormat="1" ht="13.05" customHeight="1" x14ac:dyDescent="0.2">
      <c r="A43" s="36" t="s">
        <v>59</v>
      </c>
      <c r="B43" s="33"/>
      <c r="C43" s="33"/>
      <c r="D43" s="33"/>
      <c r="E43" s="33"/>
      <c r="F43" s="38">
        <v>1155</v>
      </c>
      <c r="G43" s="156">
        <v>148.69999999999999</v>
      </c>
      <c r="H43" s="156"/>
      <c r="I43" s="156"/>
      <c r="J43" s="156">
        <v>189.6</v>
      </c>
      <c r="K43" s="156"/>
      <c r="L43" s="156"/>
      <c r="M43" s="156"/>
      <c r="N43" s="156"/>
      <c r="O43" s="156"/>
      <c r="P43" s="156"/>
    </row>
    <row r="44" spans="1:16" s="1" customFormat="1" ht="13.05" customHeight="1" x14ac:dyDescent="0.2">
      <c r="A44" s="36" t="s">
        <v>60</v>
      </c>
      <c r="B44" s="33"/>
      <c r="C44" s="33"/>
      <c r="D44" s="33"/>
      <c r="E44" s="33"/>
      <c r="F44" s="38">
        <v>1160</v>
      </c>
      <c r="G44" s="109">
        <v>0</v>
      </c>
      <c r="H44" s="109"/>
      <c r="I44" s="109"/>
      <c r="J44" s="109">
        <v>0</v>
      </c>
      <c r="K44" s="109"/>
      <c r="L44" s="109"/>
      <c r="M44" s="109"/>
      <c r="N44" s="109"/>
      <c r="O44" s="109"/>
      <c r="P44" s="109"/>
    </row>
    <row r="45" spans="1:16" s="1" customFormat="1" ht="13.05" customHeight="1" x14ac:dyDescent="0.2">
      <c r="A45" s="107" t="s">
        <v>61</v>
      </c>
      <c r="B45" s="107"/>
      <c r="C45" s="107"/>
      <c r="D45" s="107"/>
      <c r="E45" s="107"/>
      <c r="F45" s="38">
        <v>1165</v>
      </c>
      <c r="G45" s="156">
        <v>23664.6</v>
      </c>
      <c r="H45" s="156"/>
      <c r="I45" s="156"/>
      <c r="J45" s="156">
        <v>15634</v>
      </c>
      <c r="K45" s="156"/>
      <c r="L45" s="156"/>
      <c r="M45" s="156"/>
      <c r="N45" s="156"/>
      <c r="O45" s="156"/>
      <c r="P45" s="156"/>
    </row>
    <row r="46" spans="1:16" s="1" customFormat="1" ht="13.05" customHeight="1" x14ac:dyDescent="0.2">
      <c r="A46" s="113" t="s">
        <v>62</v>
      </c>
      <c r="B46" s="113"/>
      <c r="C46" s="113"/>
      <c r="D46" s="23"/>
      <c r="E46" s="24"/>
      <c r="F46" s="42">
        <v>1170</v>
      </c>
      <c r="G46" s="160">
        <v>1781</v>
      </c>
      <c r="H46" s="160"/>
      <c r="I46" s="160"/>
      <c r="J46" s="160">
        <v>3180.6</v>
      </c>
      <c r="K46" s="160"/>
      <c r="L46" s="160"/>
      <c r="M46" s="160"/>
      <c r="N46" s="160"/>
      <c r="O46" s="160"/>
      <c r="P46" s="160"/>
    </row>
    <row r="47" spans="1:16" s="1" customFormat="1" ht="13.05" customHeight="1" x14ac:dyDescent="0.2">
      <c r="A47" s="36" t="s">
        <v>63</v>
      </c>
      <c r="B47" s="33"/>
      <c r="C47" s="33"/>
      <c r="D47" s="33"/>
      <c r="E47" s="33"/>
      <c r="F47" s="38">
        <v>1190</v>
      </c>
      <c r="G47" s="156">
        <v>262.8</v>
      </c>
      <c r="H47" s="156"/>
      <c r="I47" s="156"/>
      <c r="J47" s="156">
        <v>314.39999999999998</v>
      </c>
      <c r="K47" s="156"/>
      <c r="L47" s="156"/>
      <c r="M47" s="156"/>
      <c r="N47" s="156"/>
      <c r="O47" s="156"/>
      <c r="P47" s="156"/>
    </row>
    <row r="48" spans="1:16" s="1" customFormat="1" ht="13.05" customHeight="1" x14ac:dyDescent="0.25">
      <c r="A48" s="40" t="s">
        <v>64</v>
      </c>
      <c r="B48" s="11"/>
      <c r="C48" s="11"/>
      <c r="D48" s="11"/>
      <c r="E48" s="13"/>
      <c r="F48" s="41">
        <v>1195</v>
      </c>
      <c r="G48" s="158">
        <f>G37+G40+G41+G43+G45+G46+G47</f>
        <v>86685.8</v>
      </c>
      <c r="H48" s="158"/>
      <c r="I48" s="158"/>
      <c r="J48" s="158">
        <f>J37+J40+J41+J43+J45+J46+J47</f>
        <v>84317.9</v>
      </c>
      <c r="K48" s="158"/>
      <c r="L48" s="158"/>
      <c r="M48" s="158"/>
      <c r="N48" s="158"/>
      <c r="O48" s="158"/>
      <c r="P48" s="158"/>
    </row>
    <row r="49" spans="1:23" s="1" customFormat="1" ht="25.95" customHeight="1" x14ac:dyDescent="0.2">
      <c r="A49" s="115" t="s">
        <v>65</v>
      </c>
      <c r="B49" s="115"/>
      <c r="C49" s="115"/>
      <c r="D49" s="115"/>
      <c r="E49" s="115"/>
      <c r="F49" s="43">
        <v>1200</v>
      </c>
      <c r="G49" s="116">
        <v>0</v>
      </c>
      <c r="H49" s="116"/>
      <c r="I49" s="116"/>
      <c r="J49" s="116">
        <v>0</v>
      </c>
      <c r="K49" s="116"/>
      <c r="L49" s="116"/>
      <c r="M49" s="116"/>
      <c r="N49" s="116"/>
      <c r="O49" s="116"/>
      <c r="P49" s="116"/>
    </row>
    <row r="50" spans="1:23" s="1" customFormat="1" ht="13.05" customHeight="1" x14ac:dyDescent="0.25">
      <c r="A50" s="110" t="s">
        <v>66</v>
      </c>
      <c r="B50" s="101"/>
      <c r="C50" s="101"/>
      <c r="D50" s="101"/>
      <c r="E50" s="102"/>
      <c r="F50" s="44">
        <v>1300</v>
      </c>
      <c r="G50" s="158">
        <f>G35+G48</f>
        <v>127998.70000000001</v>
      </c>
      <c r="H50" s="158"/>
      <c r="I50" s="158"/>
      <c r="J50" s="158">
        <f>J35+J48</f>
        <v>126523.9</v>
      </c>
      <c r="K50" s="158"/>
      <c r="L50" s="158"/>
      <c r="M50" s="158"/>
      <c r="N50" s="158"/>
      <c r="O50" s="158"/>
      <c r="P50" s="158"/>
    </row>
    <row r="51" spans="1:23" s="1" customFormat="1" ht="25.95" customHeight="1" x14ac:dyDescent="0.2">
      <c r="A51" s="10"/>
      <c r="B51" s="11"/>
      <c r="C51" s="45" t="s">
        <v>67</v>
      </c>
      <c r="D51" s="11"/>
      <c r="E51" s="13"/>
      <c r="F51" s="14" t="s">
        <v>68</v>
      </c>
      <c r="G51" s="46" t="s">
        <v>69</v>
      </c>
      <c r="H51" s="19"/>
      <c r="I51" s="15"/>
      <c r="J51" s="46" t="s">
        <v>70</v>
      </c>
      <c r="K51" s="19"/>
      <c r="L51" s="19"/>
      <c r="M51" s="18"/>
      <c r="N51" s="18"/>
      <c r="O51" s="18"/>
      <c r="P51" s="15"/>
    </row>
    <row r="52" spans="1:23" s="1" customFormat="1" ht="13.05" customHeight="1" x14ac:dyDescent="0.2">
      <c r="A52" s="47"/>
      <c r="B52" s="23"/>
      <c r="C52" s="48">
        <v>1</v>
      </c>
      <c r="D52" s="23"/>
      <c r="E52" s="24"/>
      <c r="F52" s="42">
        <v>2</v>
      </c>
      <c r="G52" s="51">
        <v>3</v>
      </c>
      <c r="H52" s="50"/>
      <c r="I52" s="49"/>
      <c r="J52" s="51">
        <v>4</v>
      </c>
      <c r="K52" s="50"/>
      <c r="L52" s="50"/>
      <c r="M52" s="50"/>
      <c r="N52" s="50"/>
      <c r="O52" s="50"/>
      <c r="P52" s="49"/>
    </row>
    <row r="53" spans="1:23" s="1" customFormat="1" ht="13.05" customHeight="1" x14ac:dyDescent="0.2">
      <c r="A53" s="117" t="s">
        <v>71</v>
      </c>
      <c r="B53" s="117"/>
      <c r="C53" s="117"/>
      <c r="D53" s="117"/>
      <c r="E53" s="117"/>
      <c r="F53" s="52"/>
      <c r="G53" s="118"/>
      <c r="H53" s="118"/>
      <c r="I53" s="53"/>
      <c r="J53" s="54"/>
      <c r="K53" s="53"/>
      <c r="L53" s="53"/>
      <c r="M53" s="53"/>
      <c r="N53" s="53"/>
      <c r="O53" s="53"/>
      <c r="P53" s="55"/>
    </row>
    <row r="54" spans="1:23" s="1" customFormat="1" ht="12" customHeight="1" x14ac:dyDescent="0.2">
      <c r="A54" s="119" t="s">
        <v>72</v>
      </c>
      <c r="B54" s="120"/>
      <c r="C54" s="120"/>
      <c r="D54" s="120"/>
      <c r="E54" s="121"/>
      <c r="F54" s="42">
        <v>1400</v>
      </c>
      <c r="G54" s="160">
        <v>4629.8999999999996</v>
      </c>
      <c r="H54" s="160"/>
      <c r="I54" s="160"/>
      <c r="J54" s="160">
        <v>4629.8999999999996</v>
      </c>
      <c r="K54" s="160"/>
      <c r="L54" s="160"/>
      <c r="M54" s="160"/>
      <c r="N54" s="160"/>
      <c r="O54" s="160"/>
      <c r="P54" s="160"/>
    </row>
    <row r="55" spans="1:23" s="1" customFormat="1" ht="12" customHeight="1" x14ac:dyDescent="0.2">
      <c r="A55" s="119" t="s">
        <v>73</v>
      </c>
      <c r="B55" s="120"/>
      <c r="C55" s="120"/>
      <c r="D55" s="120"/>
      <c r="E55" s="121"/>
      <c r="F55" s="42">
        <v>1410</v>
      </c>
      <c r="G55" s="160">
        <v>30913.4</v>
      </c>
      <c r="H55" s="160"/>
      <c r="I55" s="160"/>
      <c r="J55" s="160">
        <v>33508.300000000003</v>
      </c>
      <c r="K55" s="160"/>
      <c r="L55" s="160"/>
      <c r="M55" s="160"/>
      <c r="N55" s="160"/>
      <c r="O55" s="160"/>
      <c r="P55" s="160"/>
    </row>
    <row r="56" spans="1:23" s="1" customFormat="1" ht="12" customHeight="1" x14ac:dyDescent="0.2">
      <c r="A56" s="119" t="s">
        <v>74</v>
      </c>
      <c r="B56" s="120"/>
      <c r="C56" s="120"/>
      <c r="D56" s="120"/>
      <c r="E56" s="121"/>
      <c r="F56" s="42">
        <v>1415</v>
      </c>
      <c r="G56" s="116">
        <v>0</v>
      </c>
      <c r="H56" s="116"/>
      <c r="I56" s="116"/>
      <c r="J56" s="116">
        <v>0</v>
      </c>
      <c r="K56" s="116"/>
      <c r="L56" s="116"/>
      <c r="M56" s="116"/>
      <c r="N56" s="116"/>
      <c r="O56" s="116"/>
      <c r="P56" s="116"/>
    </row>
    <row r="57" spans="1:23" s="1" customFormat="1" ht="12" customHeight="1" x14ac:dyDescent="0.2">
      <c r="A57" s="119" t="s">
        <v>75</v>
      </c>
      <c r="B57" s="120"/>
      <c r="C57" s="120"/>
      <c r="D57" s="120"/>
      <c r="E57" s="121"/>
      <c r="F57" s="42">
        <v>1420</v>
      </c>
      <c r="G57" s="160">
        <v>29070.2</v>
      </c>
      <c r="H57" s="160"/>
      <c r="I57" s="160"/>
      <c r="J57" s="160">
        <v>30081.3</v>
      </c>
      <c r="K57" s="160"/>
      <c r="L57" s="160"/>
      <c r="M57" s="160"/>
      <c r="N57" s="160"/>
      <c r="O57" s="160"/>
      <c r="P57" s="160"/>
    </row>
    <row r="58" spans="1:23" s="1" customFormat="1" ht="12" customHeight="1" x14ac:dyDescent="0.2">
      <c r="A58" s="119" t="s">
        <v>76</v>
      </c>
      <c r="B58" s="120"/>
      <c r="C58" s="120"/>
      <c r="D58" s="120"/>
      <c r="E58" s="121"/>
      <c r="F58" s="42">
        <v>1425</v>
      </c>
      <c r="G58" s="122" t="s">
        <v>77</v>
      </c>
      <c r="H58" s="122"/>
      <c r="I58" s="122"/>
      <c r="J58" s="122" t="s">
        <v>77</v>
      </c>
      <c r="K58" s="122"/>
      <c r="L58" s="122"/>
      <c r="M58" s="122"/>
      <c r="N58" s="122"/>
      <c r="O58" s="122"/>
      <c r="P58" s="122"/>
      <c r="Q58" s="123">
        <v>0</v>
      </c>
      <c r="R58" s="123"/>
      <c r="S58" s="123"/>
      <c r="T58" s="123"/>
      <c r="U58" s="123"/>
      <c r="V58" s="123">
        <v>0</v>
      </c>
      <c r="W58" s="123"/>
    </row>
    <row r="59" spans="1:23" s="1" customFormat="1" ht="12" customHeight="1" x14ac:dyDescent="0.25">
      <c r="A59" s="124" t="s">
        <v>51</v>
      </c>
      <c r="B59" s="124"/>
      <c r="C59" s="124"/>
      <c r="D59" s="124"/>
      <c r="E59" s="124"/>
      <c r="F59" s="41">
        <v>1495</v>
      </c>
      <c r="G59" s="158">
        <f>G54+G55+G57</f>
        <v>64613.5</v>
      </c>
      <c r="H59" s="158"/>
      <c r="I59" s="158"/>
      <c r="J59" s="158">
        <f>J54+J55+J57</f>
        <v>68219.5</v>
      </c>
      <c r="K59" s="158"/>
      <c r="L59" s="158"/>
      <c r="M59" s="158"/>
      <c r="N59" s="158"/>
      <c r="O59" s="158"/>
      <c r="P59" s="158"/>
    </row>
    <row r="60" spans="1:23" s="1" customFormat="1" ht="24" customHeight="1" x14ac:dyDescent="0.25">
      <c r="A60" s="125" t="s">
        <v>78</v>
      </c>
      <c r="B60" s="125"/>
      <c r="C60" s="125"/>
      <c r="D60" s="125"/>
      <c r="E60" s="125"/>
      <c r="F60" s="43">
        <v>1595</v>
      </c>
      <c r="G60" s="160">
        <v>32407.4</v>
      </c>
      <c r="H60" s="160"/>
      <c r="I60" s="160"/>
      <c r="J60" s="160">
        <v>34918.9</v>
      </c>
      <c r="K60" s="160"/>
      <c r="L60" s="160"/>
      <c r="M60" s="160"/>
      <c r="N60" s="160"/>
      <c r="O60" s="160"/>
      <c r="P60" s="160"/>
    </row>
    <row r="61" spans="1:23" s="1" customFormat="1" ht="12" customHeight="1" x14ac:dyDescent="0.25">
      <c r="A61" s="126" t="s">
        <v>79</v>
      </c>
      <c r="B61" s="126"/>
      <c r="C61" s="126"/>
      <c r="D61" s="126"/>
      <c r="E61" s="126"/>
      <c r="F61" s="52"/>
      <c r="G61" s="127"/>
      <c r="H61" s="127"/>
      <c r="I61" s="57"/>
      <c r="J61" s="56"/>
      <c r="K61" s="56"/>
      <c r="L61" s="56"/>
      <c r="M61" s="56"/>
      <c r="N61" s="56"/>
      <c r="O61" s="56"/>
      <c r="P61" s="57"/>
    </row>
    <row r="62" spans="1:23" s="1" customFormat="1" ht="12" customHeight="1" x14ac:dyDescent="0.2">
      <c r="A62" s="119" t="s">
        <v>80</v>
      </c>
      <c r="B62" s="120"/>
      <c r="C62" s="120"/>
      <c r="D62" s="120"/>
      <c r="E62" s="121"/>
      <c r="F62" s="42">
        <v>1600</v>
      </c>
      <c r="G62" s="116">
        <v>0</v>
      </c>
      <c r="H62" s="116"/>
      <c r="I62" s="116"/>
      <c r="J62" s="116">
        <v>0</v>
      </c>
      <c r="K62" s="116"/>
      <c r="L62" s="116"/>
      <c r="M62" s="116"/>
      <c r="N62" s="116"/>
      <c r="O62" s="116"/>
      <c r="P62" s="116"/>
    </row>
    <row r="63" spans="1:23" s="1" customFormat="1" ht="24" customHeight="1" x14ac:dyDescent="0.2">
      <c r="A63" s="128" t="s">
        <v>81</v>
      </c>
      <c r="B63" s="128"/>
      <c r="C63" s="128"/>
      <c r="D63" s="128"/>
      <c r="E63" s="128"/>
      <c r="F63" s="42">
        <v>1610</v>
      </c>
      <c r="G63" s="116">
        <v>0</v>
      </c>
      <c r="H63" s="116"/>
      <c r="I63" s="116"/>
      <c r="J63" s="116">
        <v>0</v>
      </c>
      <c r="K63" s="116"/>
      <c r="L63" s="116"/>
      <c r="M63" s="116"/>
      <c r="N63" s="116"/>
      <c r="O63" s="116"/>
      <c r="P63" s="116"/>
    </row>
    <row r="64" spans="1:23" s="1" customFormat="1" ht="12" customHeight="1" x14ac:dyDescent="0.2">
      <c r="A64" s="119" t="s">
        <v>82</v>
      </c>
      <c r="B64" s="120"/>
      <c r="C64" s="120"/>
      <c r="D64" s="120"/>
      <c r="E64" s="121"/>
      <c r="F64" s="42">
        <v>1615</v>
      </c>
      <c r="G64" s="160">
        <v>787.7</v>
      </c>
      <c r="H64" s="160"/>
      <c r="I64" s="160"/>
      <c r="J64" s="160">
        <v>1055.8</v>
      </c>
      <c r="K64" s="160"/>
      <c r="L64" s="160"/>
      <c r="M64" s="160"/>
      <c r="N64" s="160"/>
      <c r="O64" s="160"/>
      <c r="P64" s="160"/>
    </row>
    <row r="65" spans="1:16" s="1" customFormat="1" ht="12" customHeight="1" x14ac:dyDescent="0.2">
      <c r="A65" s="128" t="s">
        <v>83</v>
      </c>
      <c r="B65" s="128"/>
      <c r="C65" s="128"/>
      <c r="D65" s="128"/>
      <c r="E65" s="128"/>
      <c r="F65" s="42">
        <v>1620</v>
      </c>
      <c r="G65" s="160">
        <v>3193.7</v>
      </c>
      <c r="H65" s="160"/>
      <c r="I65" s="160"/>
      <c r="J65" s="160">
        <v>3295.7</v>
      </c>
      <c r="K65" s="160"/>
      <c r="L65" s="160"/>
      <c r="M65" s="160"/>
      <c r="N65" s="160"/>
      <c r="O65" s="160"/>
      <c r="P65" s="160"/>
    </row>
    <row r="66" spans="1:16" s="1" customFormat="1" ht="12" customHeight="1" x14ac:dyDescent="0.2">
      <c r="A66" s="128" t="s">
        <v>84</v>
      </c>
      <c r="B66" s="128"/>
      <c r="C66" s="128"/>
      <c r="D66" s="128"/>
      <c r="E66" s="128"/>
      <c r="F66" s="42">
        <v>1621</v>
      </c>
      <c r="G66" s="160">
        <v>418</v>
      </c>
      <c r="H66" s="160"/>
      <c r="I66" s="160"/>
      <c r="J66" s="160">
        <v>525.70000000000005</v>
      </c>
      <c r="K66" s="160"/>
      <c r="L66" s="160"/>
      <c r="M66" s="160"/>
      <c r="N66" s="160"/>
      <c r="O66" s="160"/>
      <c r="P66" s="160"/>
    </row>
    <row r="67" spans="1:16" s="1" customFormat="1" ht="12" customHeight="1" x14ac:dyDescent="0.2">
      <c r="A67" s="128" t="s">
        <v>85</v>
      </c>
      <c r="B67" s="128"/>
      <c r="C67" s="128"/>
      <c r="D67" s="128"/>
      <c r="E67" s="128"/>
      <c r="F67" s="42">
        <v>1625</v>
      </c>
      <c r="G67" s="160">
        <v>1230.2</v>
      </c>
      <c r="H67" s="160"/>
      <c r="I67" s="160"/>
      <c r="J67" s="160">
        <v>1345.8</v>
      </c>
      <c r="K67" s="160"/>
      <c r="L67" s="160"/>
      <c r="M67" s="160"/>
      <c r="N67" s="160"/>
      <c r="O67" s="160"/>
      <c r="P67" s="160"/>
    </row>
    <row r="68" spans="1:16" s="1" customFormat="1" ht="12" customHeight="1" x14ac:dyDescent="0.2">
      <c r="A68" s="119" t="s">
        <v>86</v>
      </c>
      <c r="B68" s="120"/>
      <c r="C68" s="120"/>
      <c r="D68" s="120"/>
      <c r="E68" s="121"/>
      <c r="F68" s="42">
        <v>1630</v>
      </c>
      <c r="G68" s="160">
        <v>4940.3</v>
      </c>
      <c r="H68" s="160"/>
      <c r="I68" s="160"/>
      <c r="J68" s="160">
        <v>5421.7</v>
      </c>
      <c r="K68" s="160"/>
      <c r="L68" s="160"/>
      <c r="M68" s="160"/>
      <c r="N68" s="160"/>
      <c r="O68" s="160"/>
      <c r="P68" s="160"/>
    </row>
    <row r="69" spans="1:16" s="1" customFormat="1" ht="12" customHeight="1" x14ac:dyDescent="0.2">
      <c r="A69" s="130" t="s">
        <v>87</v>
      </c>
      <c r="B69" s="130"/>
      <c r="C69" s="130"/>
      <c r="D69" s="130"/>
      <c r="E69" s="130"/>
      <c r="F69" s="38">
        <v>1665</v>
      </c>
      <c r="G69" s="157">
        <v>112.6</v>
      </c>
      <c r="H69" s="157"/>
      <c r="I69" s="157"/>
      <c r="J69" s="157">
        <v>1715.7</v>
      </c>
      <c r="K69" s="157"/>
      <c r="L69" s="157"/>
      <c r="M69" s="157"/>
      <c r="N69" s="157"/>
      <c r="O69" s="157"/>
      <c r="P69" s="157"/>
    </row>
    <row r="70" spans="1:16" s="1" customFormat="1" ht="12" customHeight="1" x14ac:dyDescent="0.2">
      <c r="A70" s="128" t="s">
        <v>88</v>
      </c>
      <c r="B70" s="128"/>
      <c r="C70" s="128"/>
      <c r="D70" s="128"/>
      <c r="E70" s="128"/>
      <c r="F70" s="42">
        <v>1690</v>
      </c>
      <c r="G70" s="157">
        <v>20713.3</v>
      </c>
      <c r="H70" s="157"/>
      <c r="I70" s="157"/>
      <c r="J70" s="157">
        <v>10550.8</v>
      </c>
      <c r="K70" s="157"/>
      <c r="L70" s="157"/>
      <c r="M70" s="157"/>
      <c r="N70" s="157"/>
      <c r="O70" s="157"/>
      <c r="P70" s="157"/>
    </row>
    <row r="71" spans="1:16" s="1" customFormat="1" ht="12" customHeight="1" x14ac:dyDescent="0.25">
      <c r="A71" s="131" t="s">
        <v>89</v>
      </c>
      <c r="B71" s="131"/>
      <c r="C71" s="131"/>
      <c r="D71" s="53"/>
      <c r="E71" s="55"/>
      <c r="F71" s="43">
        <v>1695</v>
      </c>
      <c r="G71" s="161">
        <f>G64+G65+G67+G68+G69+G70</f>
        <v>30977.8</v>
      </c>
      <c r="H71" s="161"/>
      <c r="I71" s="161"/>
      <c r="J71" s="161">
        <f>J64+J65+J67+J68+J69+J70</f>
        <v>23385.5</v>
      </c>
      <c r="K71" s="161"/>
      <c r="L71" s="161"/>
      <c r="M71" s="161"/>
      <c r="N71" s="161"/>
      <c r="O71" s="161"/>
      <c r="P71" s="161"/>
    </row>
    <row r="72" spans="1:16" s="1" customFormat="1" ht="24" customHeight="1" x14ac:dyDescent="0.25">
      <c r="A72" s="133" t="s">
        <v>90</v>
      </c>
      <c r="B72" s="133"/>
      <c r="C72" s="133"/>
      <c r="D72" s="133"/>
      <c r="E72" s="133"/>
      <c r="F72" s="44">
        <v>1700</v>
      </c>
      <c r="G72" s="116">
        <v>0</v>
      </c>
      <c r="H72" s="116"/>
      <c r="I72" s="116"/>
      <c r="J72" s="116">
        <v>0</v>
      </c>
      <c r="K72" s="116"/>
      <c r="L72" s="116"/>
      <c r="M72" s="116"/>
      <c r="N72" s="116"/>
      <c r="O72" s="116"/>
      <c r="P72" s="116"/>
    </row>
    <row r="73" spans="1:16" s="1" customFormat="1" ht="12" customHeight="1" x14ac:dyDescent="0.25">
      <c r="A73" s="110" t="s">
        <v>66</v>
      </c>
      <c r="B73" s="101"/>
      <c r="C73" s="101"/>
      <c r="D73" s="101"/>
      <c r="E73" s="102"/>
      <c r="F73" s="44">
        <v>1900</v>
      </c>
      <c r="G73" s="162">
        <f>G59+G60+G71</f>
        <v>127998.7</v>
      </c>
      <c r="H73" s="162"/>
      <c r="I73" s="162"/>
      <c r="J73" s="162">
        <f>J59+J60+J71</f>
        <v>126523.9</v>
      </c>
      <c r="K73" s="162"/>
      <c r="L73" s="162"/>
      <c r="M73" s="162"/>
      <c r="N73" s="162"/>
      <c r="O73" s="162"/>
      <c r="P73" s="162"/>
    </row>
    <row r="74" spans="1:16" s="1" customFormat="1" ht="6" customHeight="1" x14ac:dyDescent="0.2"/>
    <row r="75" spans="1:16" s="1" customFormat="1" ht="16.05" customHeight="1" x14ac:dyDescent="0.3">
      <c r="A75" s="60" t="s">
        <v>91</v>
      </c>
      <c r="B75" s="58"/>
      <c r="C75" s="58"/>
      <c r="D75" s="58"/>
      <c r="E75" s="59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1:16" s="1" customFormat="1" ht="15" customHeight="1" x14ac:dyDescent="0.25">
      <c r="D76" s="134" t="s">
        <v>92</v>
      </c>
      <c r="E76" s="134"/>
      <c r="F76" s="134"/>
    </row>
    <row r="77" spans="1:16" s="1" customFormat="1" ht="12" customHeight="1" x14ac:dyDescent="0.2">
      <c r="D77" s="61"/>
      <c r="E77" s="61"/>
      <c r="F77" s="61"/>
      <c r="I77" s="9" t="s">
        <v>93</v>
      </c>
      <c r="M77" s="135">
        <v>1801007</v>
      </c>
      <c r="N77" s="135"/>
      <c r="O77" s="135"/>
      <c r="P77" s="135"/>
    </row>
    <row r="78" spans="1:16" s="1" customFormat="1" ht="12" customHeight="1" x14ac:dyDescent="0.2">
      <c r="I78" s="4" t="s">
        <v>31</v>
      </c>
      <c r="M78" s="136"/>
      <c r="N78" s="137"/>
      <c r="O78" s="137"/>
      <c r="P78" s="138"/>
    </row>
    <row r="79" spans="1:16" s="1" customFormat="1" ht="4.95" customHeight="1" x14ac:dyDescent="0.2">
      <c r="A79" s="62"/>
      <c r="B79" s="62"/>
      <c r="C79" s="62"/>
      <c r="D79" s="62"/>
      <c r="E79" s="62"/>
      <c r="F79" s="62"/>
    </row>
    <row r="80" spans="1:16" s="1" customFormat="1" ht="37.950000000000003" customHeight="1" x14ac:dyDescent="0.25">
      <c r="A80" s="65" t="s">
        <v>94</v>
      </c>
      <c r="B80" s="64"/>
      <c r="C80" s="64"/>
      <c r="D80" s="64"/>
      <c r="E80" s="63"/>
      <c r="F80" s="66" t="s">
        <v>34</v>
      </c>
      <c r="G80" s="69" t="s">
        <v>95</v>
      </c>
      <c r="H80" s="68"/>
      <c r="I80" s="67"/>
      <c r="J80" s="139" t="s">
        <v>96</v>
      </c>
      <c r="K80" s="139"/>
      <c r="L80" s="139"/>
      <c r="M80" s="139"/>
      <c r="N80" s="139"/>
      <c r="O80" s="139"/>
      <c r="P80" s="139"/>
    </row>
    <row r="81" spans="1:23" s="1" customFormat="1" ht="10.95" customHeight="1" x14ac:dyDescent="0.2">
      <c r="A81" s="72">
        <v>1</v>
      </c>
      <c r="B81" s="71"/>
      <c r="C81" s="71"/>
      <c r="D81" s="71"/>
      <c r="E81" s="70"/>
      <c r="F81" s="73">
        <v>2</v>
      </c>
      <c r="G81" s="76">
        <v>3</v>
      </c>
      <c r="H81" s="75"/>
      <c r="I81" s="74"/>
      <c r="J81" s="76">
        <v>4</v>
      </c>
      <c r="K81" s="75"/>
      <c r="L81" s="75"/>
      <c r="M81" s="75"/>
      <c r="N81" s="75"/>
      <c r="O81" s="75"/>
      <c r="P81" s="74"/>
    </row>
    <row r="82" spans="1:23" s="1" customFormat="1" ht="12" customHeight="1" x14ac:dyDescent="0.2">
      <c r="A82" s="119" t="s">
        <v>97</v>
      </c>
      <c r="B82" s="140"/>
      <c r="C82" s="140"/>
      <c r="D82" s="140"/>
      <c r="E82" s="140"/>
      <c r="F82" s="77">
        <v>2000</v>
      </c>
      <c r="G82" s="103">
        <v>84804689.140000001</v>
      </c>
      <c r="H82" s="103"/>
      <c r="I82" s="103"/>
      <c r="J82" s="103">
        <v>66767346.009999998</v>
      </c>
      <c r="K82" s="103"/>
      <c r="L82" s="103"/>
      <c r="M82" s="103"/>
      <c r="N82" s="103"/>
      <c r="O82" s="103"/>
      <c r="P82" s="103"/>
    </row>
    <row r="83" spans="1:23" s="1" customFormat="1" ht="12" customHeight="1" x14ac:dyDescent="0.2">
      <c r="A83" s="119" t="s">
        <v>98</v>
      </c>
      <c r="B83" s="120"/>
      <c r="C83" s="120"/>
      <c r="D83" s="120"/>
      <c r="E83" s="120"/>
      <c r="F83" s="77">
        <v>2120</v>
      </c>
      <c r="G83" s="141">
        <v>8466668.9800000004</v>
      </c>
      <c r="H83" s="141"/>
      <c r="I83" s="141"/>
      <c r="J83" s="142">
        <v>4820060.82</v>
      </c>
      <c r="K83" s="142"/>
      <c r="L83" s="142"/>
      <c r="M83" s="142"/>
      <c r="N83" s="142"/>
      <c r="O83" s="142"/>
      <c r="P83" s="142"/>
    </row>
    <row r="84" spans="1:23" s="1" customFormat="1" ht="12" customHeight="1" x14ac:dyDescent="0.2">
      <c r="A84" s="143" t="s">
        <v>99</v>
      </c>
      <c r="B84" s="143"/>
      <c r="C84" s="143"/>
      <c r="D84" s="143"/>
      <c r="E84" s="143"/>
      <c r="F84" s="42">
        <v>2240</v>
      </c>
      <c r="G84" s="114">
        <v>1282549.8500000001</v>
      </c>
      <c r="H84" s="114"/>
      <c r="I84" s="114"/>
      <c r="J84" s="129">
        <v>579557.79</v>
      </c>
      <c r="K84" s="129"/>
      <c r="L84" s="129"/>
      <c r="M84" s="129"/>
      <c r="N84" s="129"/>
      <c r="O84" s="129"/>
      <c r="P84" s="129"/>
    </row>
    <row r="85" spans="1:23" s="1" customFormat="1" ht="12" customHeight="1" x14ac:dyDescent="0.25">
      <c r="A85" s="144" t="s">
        <v>100</v>
      </c>
      <c r="B85" s="144"/>
      <c r="C85" s="144"/>
      <c r="D85" s="144"/>
      <c r="E85" s="144"/>
      <c r="F85" s="43">
        <v>2280</v>
      </c>
      <c r="G85" s="132">
        <v>94553907.969999999</v>
      </c>
      <c r="H85" s="132"/>
      <c r="I85" s="132"/>
      <c r="J85" s="132">
        <v>72166964.620000005</v>
      </c>
      <c r="K85" s="132"/>
      <c r="L85" s="132"/>
      <c r="M85" s="132"/>
      <c r="N85" s="132"/>
      <c r="O85" s="132"/>
      <c r="P85" s="132"/>
    </row>
    <row r="86" spans="1:23" s="1" customFormat="1" ht="12" customHeight="1" x14ac:dyDescent="0.2">
      <c r="A86" s="128" t="s">
        <v>101</v>
      </c>
      <c r="B86" s="128"/>
      <c r="C86" s="128"/>
      <c r="D86" s="128"/>
      <c r="E86" s="128"/>
      <c r="F86" s="42">
        <v>2050</v>
      </c>
      <c r="G86" s="122" t="s">
        <v>102</v>
      </c>
      <c r="H86" s="122"/>
      <c r="I86" s="122"/>
      <c r="J86" s="122" t="s">
        <v>103</v>
      </c>
      <c r="K86" s="122"/>
      <c r="L86" s="122"/>
      <c r="M86" s="122"/>
      <c r="N86" s="122"/>
      <c r="O86" s="122"/>
      <c r="P86" s="122"/>
      <c r="Q86" s="106">
        <v>48420541.140000001</v>
      </c>
      <c r="R86" s="106"/>
      <c r="S86" s="106"/>
      <c r="T86" s="106"/>
      <c r="U86" s="106"/>
      <c r="V86" s="106">
        <v>40049930.810000002</v>
      </c>
      <c r="W86" s="106"/>
    </row>
    <row r="87" spans="1:23" s="1" customFormat="1" ht="12" customHeight="1" x14ac:dyDescent="0.2">
      <c r="A87" s="119" t="s">
        <v>104</v>
      </c>
      <c r="B87" s="119"/>
      <c r="C87" s="119"/>
      <c r="D87" s="119"/>
      <c r="E87" s="119"/>
      <c r="F87" s="77">
        <v>2180</v>
      </c>
      <c r="G87" s="122" t="s">
        <v>105</v>
      </c>
      <c r="H87" s="122"/>
      <c r="I87" s="122"/>
      <c r="J87" s="122" t="s">
        <v>106</v>
      </c>
      <c r="K87" s="122"/>
      <c r="L87" s="122"/>
      <c r="M87" s="122"/>
      <c r="N87" s="122"/>
      <c r="O87" s="122"/>
      <c r="P87" s="122"/>
      <c r="Q87" s="106">
        <v>41098573.439999998</v>
      </c>
      <c r="R87" s="106"/>
      <c r="S87" s="106"/>
      <c r="T87" s="106"/>
      <c r="U87" s="106"/>
      <c r="V87" s="106">
        <v>28508381.23</v>
      </c>
      <c r="W87" s="106"/>
    </row>
    <row r="88" spans="1:23" s="1" customFormat="1" ht="12" customHeight="1" x14ac:dyDescent="0.2">
      <c r="A88" s="143" t="s">
        <v>107</v>
      </c>
      <c r="B88" s="143"/>
      <c r="C88" s="143"/>
      <c r="D88" s="143"/>
      <c r="E88" s="143"/>
      <c r="F88" s="42">
        <v>2270</v>
      </c>
      <c r="G88" s="122" t="s">
        <v>77</v>
      </c>
      <c r="H88" s="122"/>
      <c r="I88" s="122"/>
      <c r="J88" s="122" t="s">
        <v>77</v>
      </c>
      <c r="K88" s="122"/>
      <c r="L88" s="122"/>
      <c r="M88" s="122"/>
      <c r="N88" s="122"/>
      <c r="O88" s="122"/>
      <c r="P88" s="122"/>
      <c r="Q88" s="123">
        <v>0</v>
      </c>
      <c r="R88" s="123"/>
      <c r="S88" s="123"/>
      <c r="T88" s="123"/>
      <c r="U88" s="123"/>
      <c r="V88" s="123">
        <v>0</v>
      </c>
      <c r="W88" s="123"/>
    </row>
    <row r="89" spans="1:23" s="1" customFormat="1" ht="12" customHeight="1" x14ac:dyDescent="0.25">
      <c r="A89" s="145" t="s">
        <v>108</v>
      </c>
      <c r="B89" s="145"/>
      <c r="C89" s="145"/>
      <c r="D89" s="145"/>
      <c r="E89" s="145"/>
      <c r="F89" s="78">
        <v>2285</v>
      </c>
      <c r="G89" s="146" t="s">
        <v>109</v>
      </c>
      <c r="H89" s="146"/>
      <c r="I89" s="146"/>
      <c r="J89" s="147" t="s">
        <v>110</v>
      </c>
      <c r="K89" s="147"/>
      <c r="L89" s="147"/>
      <c r="M89" s="147"/>
      <c r="N89" s="147"/>
      <c r="O89" s="147"/>
      <c r="P89" s="147"/>
      <c r="Q89" s="106">
        <v>89519114.579999998</v>
      </c>
      <c r="R89" s="106"/>
      <c r="S89" s="106"/>
      <c r="T89" s="106"/>
      <c r="U89" s="106"/>
      <c r="V89" s="106">
        <v>68558312.040000007</v>
      </c>
      <c r="W89" s="106"/>
    </row>
    <row r="90" spans="1:23" s="1" customFormat="1" ht="12" customHeight="1" x14ac:dyDescent="0.2">
      <c r="A90" s="119" t="s">
        <v>111</v>
      </c>
      <c r="B90" s="119"/>
      <c r="C90" s="119"/>
      <c r="D90" s="119"/>
      <c r="E90" s="119"/>
      <c r="F90" s="77">
        <v>2290</v>
      </c>
      <c r="G90" s="148">
        <v>5034793.3899999997</v>
      </c>
      <c r="H90" s="148"/>
      <c r="I90" s="148"/>
      <c r="J90" s="148">
        <v>3608652.58</v>
      </c>
      <c r="K90" s="148"/>
      <c r="L90" s="148"/>
      <c r="M90" s="148"/>
      <c r="N90" s="148"/>
      <c r="O90" s="148"/>
      <c r="P90" s="148"/>
      <c r="Q90" s="79" t="s">
        <v>77</v>
      </c>
      <c r="R90" s="79"/>
      <c r="S90" s="79"/>
      <c r="T90" s="79"/>
      <c r="U90" s="79"/>
      <c r="V90" s="79" t="s">
        <v>77</v>
      </c>
      <c r="W90" s="79"/>
    </row>
    <row r="91" spans="1:23" s="1" customFormat="1" ht="12" customHeight="1" x14ac:dyDescent="0.2">
      <c r="A91" s="119" t="s">
        <v>112</v>
      </c>
      <c r="B91" s="120"/>
      <c r="C91" s="120"/>
      <c r="D91" s="120"/>
      <c r="E91" s="120"/>
      <c r="F91" s="77">
        <v>2300</v>
      </c>
      <c r="G91" s="122" t="s">
        <v>113</v>
      </c>
      <c r="H91" s="122"/>
      <c r="I91" s="122"/>
      <c r="J91" s="149" t="s">
        <v>114</v>
      </c>
      <c r="K91" s="149"/>
      <c r="L91" s="149"/>
      <c r="M91" s="149"/>
      <c r="N91" s="149"/>
      <c r="O91" s="149"/>
      <c r="P91" s="149"/>
      <c r="Q91" s="106">
        <v>1908485</v>
      </c>
      <c r="R91" s="106"/>
      <c r="S91" s="106"/>
      <c r="T91" s="106"/>
      <c r="U91" s="106"/>
      <c r="V91" s="106">
        <v>645599</v>
      </c>
      <c r="W91" s="106"/>
    </row>
    <row r="92" spans="1:23" s="1" customFormat="1" ht="12" customHeight="1" x14ac:dyDescent="0.25">
      <c r="A92" s="131" t="s">
        <v>115</v>
      </c>
      <c r="B92" s="131"/>
      <c r="C92" s="131"/>
      <c r="D92" s="131"/>
      <c r="E92" s="131"/>
      <c r="F92" s="78">
        <v>2350</v>
      </c>
      <c r="G92" s="132">
        <v>3126308.39</v>
      </c>
      <c r="H92" s="132"/>
      <c r="I92" s="132"/>
      <c r="J92" s="132">
        <v>2963053.58</v>
      </c>
      <c r="K92" s="132"/>
      <c r="L92" s="132"/>
      <c r="M92" s="132"/>
      <c r="N92" s="132"/>
      <c r="O92" s="132"/>
      <c r="P92" s="132"/>
      <c r="Q92" s="79" t="s">
        <v>77</v>
      </c>
      <c r="R92" s="79"/>
      <c r="S92" s="79"/>
      <c r="T92" s="79"/>
      <c r="U92" s="79"/>
      <c r="V92" s="79" t="s">
        <v>77</v>
      </c>
      <c r="W92" s="79"/>
    </row>
    <row r="93" spans="1:23" s="1" customFormat="1" ht="7.05" customHeight="1" x14ac:dyDescent="0.2"/>
    <row r="94" spans="1:23" s="1" customFormat="1" ht="12" customHeight="1" x14ac:dyDescent="0.25">
      <c r="A94" s="8" t="s">
        <v>116</v>
      </c>
      <c r="D94" s="80"/>
      <c r="F94" s="150" t="s">
        <v>117</v>
      </c>
      <c r="G94" s="150"/>
      <c r="H94" s="150"/>
      <c r="I94" s="150"/>
    </row>
    <row r="95" spans="1:23" s="1" customFormat="1" ht="12" customHeight="1" x14ac:dyDescent="0.2">
      <c r="D95" s="81" t="s">
        <v>118</v>
      </c>
      <c r="F95" s="151" t="s">
        <v>119</v>
      </c>
      <c r="G95" s="151"/>
      <c r="H95" s="151"/>
      <c r="I95" s="151"/>
    </row>
    <row r="96" spans="1:23" s="1" customFormat="1" ht="4.95" customHeight="1" x14ac:dyDescent="0.2"/>
    <row r="97" spans="1:9" s="1" customFormat="1" ht="12" customHeight="1" x14ac:dyDescent="0.25">
      <c r="A97" s="8" t="s">
        <v>120</v>
      </c>
      <c r="D97" s="82"/>
      <c r="F97" s="150" t="s">
        <v>121</v>
      </c>
      <c r="G97" s="150"/>
      <c r="H97" s="150"/>
      <c r="I97" s="150"/>
    </row>
    <row r="98" spans="1:9" s="1" customFormat="1" ht="10.95" customHeight="1" x14ac:dyDescent="0.2">
      <c r="A98" s="82"/>
      <c r="D98" s="81" t="s">
        <v>118</v>
      </c>
      <c r="F98" s="151" t="s">
        <v>119</v>
      </c>
      <c r="G98" s="151"/>
      <c r="H98" s="151"/>
      <c r="I98" s="151"/>
    </row>
    <row r="99" spans="1:9" ht="10.95" customHeight="1" x14ac:dyDescent="0.2">
      <c r="A99" s="152" t="s">
        <v>122</v>
      </c>
      <c r="B99" s="152"/>
      <c r="C99" s="152"/>
      <c r="D99" s="152"/>
      <c r="E99" s="152"/>
      <c r="F99" s="152"/>
      <c r="G99" s="152"/>
      <c r="H99" s="152"/>
      <c r="I99" s="152"/>
    </row>
    <row r="116" spans="1:16" s="1" customFormat="1" ht="10.95" customHeight="1" x14ac:dyDescent="0.2">
      <c r="A116" s="153" t="s">
        <v>123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</row>
    <row r="117" spans="1:16" ht="10.95" customHeight="1" x14ac:dyDescent="0.2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</row>
    <row r="118" spans="1:16" ht="10.95" customHeight="1" x14ac:dyDescent="0.2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</row>
    <row r="119" spans="1:16" ht="10.95" customHeight="1" x14ac:dyDescent="0.2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</row>
  </sheetData>
  <mergeCells count="215">
    <mergeCell ref="F94:I94"/>
    <mergeCell ref="F95:I95"/>
    <mergeCell ref="F97:I97"/>
    <mergeCell ref="F98:I98"/>
    <mergeCell ref="A99:I99"/>
    <mergeCell ref="A116:P119"/>
    <mergeCell ref="A90:E90"/>
    <mergeCell ref="G90:I90"/>
    <mergeCell ref="J90:P90"/>
    <mergeCell ref="A91:E91"/>
    <mergeCell ref="G91:I91"/>
    <mergeCell ref="J91:P91"/>
    <mergeCell ref="Q91:U91"/>
    <mergeCell ref="V91:W91"/>
    <mergeCell ref="A92:E92"/>
    <mergeCell ref="G92:I92"/>
    <mergeCell ref="J92:P92"/>
    <mergeCell ref="A88:E88"/>
    <mergeCell ref="G88:I88"/>
    <mergeCell ref="J88:P88"/>
    <mergeCell ref="Q88:U88"/>
    <mergeCell ref="V88:W88"/>
    <mergeCell ref="A89:E89"/>
    <mergeCell ref="G89:I89"/>
    <mergeCell ref="J89:P89"/>
    <mergeCell ref="Q89:U89"/>
    <mergeCell ref="V89:W89"/>
    <mergeCell ref="A86:E86"/>
    <mergeCell ref="G86:I86"/>
    <mergeCell ref="J86:P86"/>
    <mergeCell ref="Q86:U86"/>
    <mergeCell ref="V86:W86"/>
    <mergeCell ref="A87:E87"/>
    <mergeCell ref="G87:I87"/>
    <mergeCell ref="J87:P87"/>
    <mergeCell ref="Q87:U87"/>
    <mergeCell ref="V87:W87"/>
    <mergeCell ref="A83:E83"/>
    <mergeCell ref="G83:I83"/>
    <mergeCell ref="J83:P83"/>
    <mergeCell ref="A84:E84"/>
    <mergeCell ref="G84:I84"/>
    <mergeCell ref="J84:P84"/>
    <mergeCell ref="A85:E85"/>
    <mergeCell ref="G85:I85"/>
    <mergeCell ref="J85:P85"/>
    <mergeCell ref="A73:E73"/>
    <mergeCell ref="G73:I73"/>
    <mergeCell ref="J73:P73"/>
    <mergeCell ref="D76:F76"/>
    <mergeCell ref="M77:P78"/>
    <mergeCell ref="J80:P80"/>
    <mergeCell ref="A82:E82"/>
    <mergeCell ref="G82:I82"/>
    <mergeCell ref="J82:P82"/>
    <mergeCell ref="A70:E70"/>
    <mergeCell ref="G70:I70"/>
    <mergeCell ref="J70:P70"/>
    <mergeCell ref="A71:C71"/>
    <mergeCell ref="G71:I71"/>
    <mergeCell ref="J71:P71"/>
    <mergeCell ref="A72:E72"/>
    <mergeCell ref="G72:I72"/>
    <mergeCell ref="J72:P72"/>
    <mergeCell ref="A67:E67"/>
    <mergeCell ref="G67:I67"/>
    <mergeCell ref="J67:P67"/>
    <mergeCell ref="A68:E68"/>
    <mergeCell ref="G68:I68"/>
    <mergeCell ref="J68:P68"/>
    <mergeCell ref="A69:E69"/>
    <mergeCell ref="G69:I69"/>
    <mergeCell ref="J69:P69"/>
    <mergeCell ref="A64:E64"/>
    <mergeCell ref="G64:I64"/>
    <mergeCell ref="J64:P64"/>
    <mergeCell ref="A65:E65"/>
    <mergeCell ref="G65:I65"/>
    <mergeCell ref="J65:P65"/>
    <mergeCell ref="A66:E66"/>
    <mergeCell ref="G66:I66"/>
    <mergeCell ref="J66:P66"/>
    <mergeCell ref="A60:E60"/>
    <mergeCell ref="G60:I60"/>
    <mergeCell ref="J60:P60"/>
    <mergeCell ref="A61:E61"/>
    <mergeCell ref="G61:H61"/>
    <mergeCell ref="A62:E62"/>
    <mergeCell ref="G62:I62"/>
    <mergeCell ref="J62:P62"/>
    <mergeCell ref="A63:E63"/>
    <mergeCell ref="G63:I63"/>
    <mergeCell ref="J63:P63"/>
    <mergeCell ref="A57:E57"/>
    <mergeCell ref="G57:I57"/>
    <mergeCell ref="J57:P57"/>
    <mergeCell ref="A58:E58"/>
    <mergeCell ref="G58:I58"/>
    <mergeCell ref="J58:P58"/>
    <mergeCell ref="Q58:U58"/>
    <mergeCell ref="V58:W58"/>
    <mergeCell ref="A59:E59"/>
    <mergeCell ref="G59:I59"/>
    <mergeCell ref="J59:P59"/>
    <mergeCell ref="A54:E54"/>
    <mergeCell ref="G54:I54"/>
    <mergeCell ref="J54:P54"/>
    <mergeCell ref="A55:E55"/>
    <mergeCell ref="G55:I55"/>
    <mergeCell ref="J55:P55"/>
    <mergeCell ref="A56:E56"/>
    <mergeCell ref="G56:I56"/>
    <mergeCell ref="J56:P56"/>
    <mergeCell ref="G48:I48"/>
    <mergeCell ref="J48:P48"/>
    <mergeCell ref="A49:E49"/>
    <mergeCell ref="G49:I49"/>
    <mergeCell ref="J49:P49"/>
    <mergeCell ref="A50:E50"/>
    <mergeCell ref="G50:I50"/>
    <mergeCell ref="J50:P50"/>
    <mergeCell ref="A53:E53"/>
    <mergeCell ref="G53:H53"/>
    <mergeCell ref="G44:I44"/>
    <mergeCell ref="J44:P44"/>
    <mergeCell ref="A45:E45"/>
    <mergeCell ref="G45:I45"/>
    <mergeCell ref="J45:P45"/>
    <mergeCell ref="A46:C46"/>
    <mergeCell ref="G46:I46"/>
    <mergeCell ref="J46:P46"/>
    <mergeCell ref="G47:I47"/>
    <mergeCell ref="J47:P47"/>
    <mergeCell ref="A40:E40"/>
    <mergeCell ref="G40:I40"/>
    <mergeCell ref="J40:P40"/>
    <mergeCell ref="G41:I41"/>
    <mergeCell ref="J41:P41"/>
    <mergeCell ref="G42:I42"/>
    <mergeCell ref="J42:P42"/>
    <mergeCell ref="G43:I43"/>
    <mergeCell ref="J43:P43"/>
    <mergeCell ref="A37:C37"/>
    <mergeCell ref="G37:I37"/>
    <mergeCell ref="J37:P37"/>
    <mergeCell ref="A38:E38"/>
    <mergeCell ref="G38:I38"/>
    <mergeCell ref="J38:P38"/>
    <mergeCell ref="A39:E39"/>
    <mergeCell ref="G39:I39"/>
    <mergeCell ref="J39:P39"/>
    <mergeCell ref="A33:E33"/>
    <mergeCell ref="G33:I33"/>
    <mergeCell ref="J33:P33"/>
    <mergeCell ref="G34:I34"/>
    <mergeCell ref="J34:P34"/>
    <mergeCell ref="A35:E35"/>
    <mergeCell ref="G35:I35"/>
    <mergeCell ref="J35:P35"/>
    <mergeCell ref="A36:E36"/>
    <mergeCell ref="G36:I36"/>
    <mergeCell ref="J36:P36"/>
    <mergeCell ref="A30:E30"/>
    <mergeCell ref="G30:I30"/>
    <mergeCell ref="J30:P30"/>
    <mergeCell ref="A31:E31"/>
    <mergeCell ref="G31:I31"/>
    <mergeCell ref="J31:P31"/>
    <mergeCell ref="Q31:U31"/>
    <mergeCell ref="V31:W31"/>
    <mergeCell ref="A32:E32"/>
    <mergeCell ref="G32:I32"/>
    <mergeCell ref="J32:P32"/>
    <mergeCell ref="A27:E27"/>
    <mergeCell ref="G27:I27"/>
    <mergeCell ref="J27:P27"/>
    <mergeCell ref="Q27:U27"/>
    <mergeCell ref="V27:W27"/>
    <mergeCell ref="A28:C28"/>
    <mergeCell ref="G28:I28"/>
    <mergeCell ref="J28:P28"/>
    <mergeCell ref="A29:E29"/>
    <mergeCell ref="G29:I29"/>
    <mergeCell ref="J29:P29"/>
    <mergeCell ref="B20:D20"/>
    <mergeCell ref="G21:H21"/>
    <mergeCell ref="A24:E24"/>
    <mergeCell ref="G24:I24"/>
    <mergeCell ref="J24:P24"/>
    <mergeCell ref="A25:E25"/>
    <mergeCell ref="G25:I25"/>
    <mergeCell ref="J25:P25"/>
    <mergeCell ref="A26:E26"/>
    <mergeCell ref="G26:I26"/>
    <mergeCell ref="J26:P26"/>
    <mergeCell ref="C8:G8"/>
    <mergeCell ref="J8:P8"/>
    <mergeCell ref="E9:G9"/>
    <mergeCell ref="J9:P9"/>
    <mergeCell ref="D10:G10"/>
    <mergeCell ref="J10:P10"/>
    <mergeCell ref="A16:B16"/>
    <mergeCell ref="C16:G17"/>
    <mergeCell ref="K19:N19"/>
    <mergeCell ref="I1:AK1"/>
    <mergeCell ref="G2:P2"/>
    <mergeCell ref="G3:P3"/>
    <mergeCell ref="A4:P4"/>
    <mergeCell ref="J5:P5"/>
    <mergeCell ref="J6:K6"/>
    <mergeCell ref="L6:M6"/>
    <mergeCell ref="N6:P6"/>
    <mergeCell ref="A7:B7"/>
    <mergeCell ref="C7:G7"/>
    <mergeCell ref="J7:P7"/>
  </mergeCells>
  <pageMargins left="0.75" right="1" top="0.75" bottom="1" header="0.5" footer="0.5"/>
  <pageSetup paperSize="9" orientation="portrait" horizontalDpi="4294967295" verticalDpi="4294967295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Бойко Олеся Станіславівна</cp:lastModifiedBy>
  <dcterms:modified xsi:type="dcterms:W3CDTF">2023-07-24T07:10:40Z</dcterms:modified>
</cp:coreProperties>
</file>